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Арх 4 тариф 2015" sheetId="1" r:id="rId1"/>
  </sheets>
  <definedNames>
    <definedName name="_xlnm.Print_Area" localSheetId="0">'Арх 4 тариф 2015'!$A$1:$D$43</definedName>
  </definedNames>
  <calcPr calcId="145621" refMode="R1C1"/>
</workbook>
</file>

<file path=xl/calcChain.xml><?xml version="1.0" encoding="utf-8"?>
<calcChain xmlns="http://schemas.openxmlformats.org/spreadsheetml/2006/main">
  <c r="C29" i="1" l="1"/>
  <c r="C28" i="1"/>
  <c r="C27" i="1"/>
  <c r="C26" i="1"/>
  <c r="C25" i="1"/>
  <c r="C24" i="1"/>
  <c r="C23" i="1"/>
  <c r="D22" i="1"/>
  <c r="C22" i="1"/>
  <c r="C21" i="1"/>
  <c r="C20" i="1"/>
  <c r="C19" i="1"/>
  <c r="D18" i="1"/>
  <c r="C18" i="1" s="1"/>
  <c r="C17" i="1"/>
  <c r="C16" i="1"/>
  <c r="C15" i="1"/>
  <c r="C14" i="1"/>
  <c r="C13" i="1"/>
  <c r="C12" i="1"/>
  <c r="D11" i="1"/>
  <c r="C11" i="1" s="1"/>
  <c r="C9" i="1"/>
  <c r="C8" i="1"/>
  <c r="C7" i="1"/>
  <c r="D6" i="1"/>
  <c r="C6" i="1"/>
  <c r="D10" i="1" l="1"/>
  <c r="C10" i="1" s="1"/>
  <c r="D30" i="1" l="1"/>
  <c r="C30" i="1" s="1"/>
</calcChain>
</file>

<file path=xl/sharedStrings.xml><?xml version="1.0" encoding="utf-8"?>
<sst xmlns="http://schemas.openxmlformats.org/spreadsheetml/2006/main" count="67" uniqueCount="59">
  <si>
    <r>
      <t xml:space="preserve">
</t>
    </r>
    <r>
      <rPr>
        <u/>
        <sz val="12"/>
        <color theme="1"/>
        <rFont val="Calibri"/>
        <family val="2"/>
        <charset val="204"/>
        <scheme val="minor"/>
      </rPr>
      <t>Приложение № 6</t>
    </r>
    <r>
      <rPr>
        <sz val="12"/>
        <color theme="1"/>
        <rFont val="Calibri"/>
        <family val="2"/>
        <charset val="204"/>
        <scheme val="minor"/>
      </rPr>
      <t xml:space="preserve"> к договору управления многоквартирным домом, расположенным по адресу ул. Бульвар Архитекторов, 4                                                                                                                                                                                    от  29 марта 2015 года 
</t>
    </r>
  </si>
  <si>
    <t>Размер платы за управление многоквартирным домом, содержание и ремонт общего имущества собственников многоквартирного дома, расположенного по адресу ул. Бульвар Архитекторов, 4</t>
  </si>
  <si>
    <r>
      <t xml:space="preserve">Площадь жилых и нежилых помещений (в соответствии со Свидетельствами о праве собственности) составила на 01.01.2015 г. : </t>
    </r>
    <r>
      <rPr>
        <b/>
        <sz val="11"/>
        <color theme="1"/>
        <rFont val="Times New Roman"/>
        <family val="1"/>
        <charset val="204"/>
      </rPr>
      <t>15758,64 м2</t>
    </r>
  </si>
  <si>
    <t>№ п/п</t>
  </si>
  <si>
    <t>Наименование работ, услуг</t>
  </si>
  <si>
    <t>Планово-договорная стоимость работ и услуг на 2015 год, руб.</t>
  </si>
  <si>
    <t>Размер платы, руб. за 1 кв. м  общей площади жилого (нежилого) помещения в месяц, НДС не облагается</t>
  </si>
  <si>
    <t>1.</t>
  </si>
  <si>
    <t>Организация работ по управлению многоквартирным домом</t>
  </si>
  <si>
    <t>1.1.</t>
  </si>
  <si>
    <t>Организация работ по содержанию и ремонту общего имущества многоквартирного дома</t>
  </si>
  <si>
    <t>1.2.</t>
  </si>
  <si>
    <t>Организация работ по предоставлению коммунальных услуг (Приложение №1 к постановлению Администрации города Омска от 27 ноября 2014 года № 1660-п )</t>
  </si>
  <si>
    <t>1.3.</t>
  </si>
  <si>
    <t>Организация работ по предоставлению информации в электронном виде (Приложение №1 к постановлению Администрации города Омска от 27 ноября 2014 года № 1660-п )</t>
  </si>
  <si>
    <t>2.</t>
  </si>
  <si>
    <t>Содержание общего имущества</t>
  </si>
  <si>
    <t>2.1.</t>
  </si>
  <si>
    <t>Содержание помещений общего пользования</t>
  </si>
  <si>
    <t>2.1.1.</t>
  </si>
  <si>
    <t>Уборка помещений общего пользования</t>
  </si>
  <si>
    <t>2.1.2.</t>
  </si>
  <si>
    <t>Дератизация, дезинсекция</t>
  </si>
  <si>
    <t>2.1.3.</t>
  </si>
  <si>
    <t>Вывоз твердых бытовых отходов</t>
  </si>
  <si>
    <t>2.1.4.</t>
  </si>
  <si>
    <t>Вывоз крупногабаритного мусора, снега</t>
  </si>
  <si>
    <t>2.1.5.</t>
  </si>
  <si>
    <t>Организация мест накопления отработанных ртутьсодержащих ламп</t>
  </si>
  <si>
    <t>2.1.6.</t>
  </si>
  <si>
    <t>Уборка мусоропроводов</t>
  </si>
  <si>
    <t>2.2.</t>
  </si>
  <si>
    <t>Содержание земельного участка</t>
  </si>
  <si>
    <t>2.2.1.</t>
  </si>
  <si>
    <t>Уборка земельного участка</t>
  </si>
  <si>
    <t>2.2.2.</t>
  </si>
  <si>
    <t>Уборка мусора на контейнерных площадках</t>
  </si>
  <si>
    <t>2.2.3.</t>
  </si>
  <si>
    <t>Благоустройство и уход за зелеными нанаждениями</t>
  </si>
  <si>
    <t>2.3.</t>
  </si>
  <si>
    <t>Техническое обслуживание</t>
  </si>
  <si>
    <t>2.3.1.</t>
  </si>
  <si>
    <t>Техническое обслуживание систем водоснабжения, отопления, вентиляции, водоотведения, электрооборудования</t>
  </si>
  <si>
    <t>2.3.2.</t>
  </si>
  <si>
    <t xml:space="preserve">Работы по обеспечению требований пожарной безопасности </t>
  </si>
  <si>
    <t>2.3.3.</t>
  </si>
  <si>
    <t>Аварийное обслуживание</t>
  </si>
  <si>
    <t>2.3.4.</t>
  </si>
  <si>
    <t>Комплексное обслуживание лифтов</t>
  </si>
  <si>
    <t>2.3.5.</t>
  </si>
  <si>
    <t>Обслуживание общедомовых приборов учета тепловой энергии и автоматики теплового пункта</t>
  </si>
  <si>
    <t>2.4.</t>
  </si>
  <si>
    <t>Подготовка к сезонной эксплуатации</t>
  </si>
  <si>
    <t>3.</t>
  </si>
  <si>
    <t>Текущий ремонт</t>
  </si>
  <si>
    <t>Итого</t>
  </si>
  <si>
    <t>Директор ООО УК "Кристалл"  _____________________  Кравченко В.В.</t>
  </si>
  <si>
    <t>ФИО _________________________________________________________________________________</t>
  </si>
  <si>
    <t>Подпись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</si>
</sst>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9">
    <xf numFmtId="0" fontId="0" fillId="0" borderId="0" xfId="0"/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4" fontId="1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4" fontId="8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C28" zoomScaleNormal="100" workbookViewId="0">
      <selection activeCell="I41" sqref="I41"/>
    </sheetView>
  </sheetViews>
  <sheetFormatPr defaultRowHeight="15" x14ac:dyDescent="0.25"/>
  <cols>
    <col min="1" max="1" width="7.28515625" customWidth="1"/>
    <col min="2" max="2" width="114.5703125" customWidth="1"/>
    <col min="3" max="3" width="17.140625" customWidth="1"/>
    <col min="4" max="4" width="18.5703125" customWidth="1"/>
  </cols>
  <sheetData>
    <row r="1" spans="1:4" ht="59.25" customHeight="1" x14ac:dyDescent="0.25">
      <c r="A1" s="1" t="s">
        <v>0</v>
      </c>
      <c r="B1" s="1"/>
      <c r="C1" s="1"/>
      <c r="D1" s="1"/>
    </row>
    <row r="2" spans="1:4" ht="63" customHeight="1" x14ac:dyDescent="0.25">
      <c r="A2" s="2" t="s">
        <v>1</v>
      </c>
      <c r="B2" s="2"/>
      <c r="C2" s="2"/>
      <c r="D2" s="2"/>
    </row>
    <row r="3" spans="1:4" ht="18.75" customHeight="1" x14ac:dyDescent="0.25">
      <c r="A3" s="3" t="s">
        <v>2</v>
      </c>
      <c r="B3" s="3"/>
      <c r="C3" s="3"/>
      <c r="D3" s="3"/>
    </row>
    <row r="4" spans="1:4" x14ac:dyDescent="0.25">
      <c r="A4" s="4"/>
      <c r="B4" s="4"/>
      <c r="C4" s="4"/>
      <c r="D4" s="4"/>
    </row>
    <row r="5" spans="1:4" ht="90" customHeight="1" x14ac:dyDescent="0.25">
      <c r="A5" s="5" t="s">
        <v>3</v>
      </c>
      <c r="B5" s="5" t="s">
        <v>4</v>
      </c>
      <c r="C5" s="5" t="s">
        <v>5</v>
      </c>
      <c r="D5" s="5" t="s">
        <v>6</v>
      </c>
    </row>
    <row r="6" spans="1:4" ht="33" customHeight="1" x14ac:dyDescent="0.25">
      <c r="A6" s="6" t="s">
        <v>7</v>
      </c>
      <c r="B6" s="7" t="s">
        <v>8</v>
      </c>
      <c r="C6" s="8">
        <f>D6*15758.64*12</f>
        <v>996576.39360000007</v>
      </c>
      <c r="D6" s="9">
        <f>SUM(D7:D9)</f>
        <v>5.2700000000000005</v>
      </c>
    </row>
    <row r="7" spans="1:4" ht="31.5" customHeight="1" x14ac:dyDescent="0.25">
      <c r="A7" s="10" t="s">
        <v>9</v>
      </c>
      <c r="B7" s="11" t="s">
        <v>10</v>
      </c>
      <c r="C7" s="12">
        <f t="shared" ref="C7:C30" si="0">D7*15758.64*12</f>
        <v>692119.46880000003</v>
      </c>
      <c r="D7" s="13">
        <v>3.66</v>
      </c>
    </row>
    <row r="8" spans="1:4" ht="33" customHeight="1" x14ac:dyDescent="0.25">
      <c r="A8" s="10" t="s">
        <v>11</v>
      </c>
      <c r="B8" s="11" t="s">
        <v>12</v>
      </c>
      <c r="C8" s="12">
        <f t="shared" si="0"/>
        <v>304456.92480000004</v>
      </c>
      <c r="D8" s="13">
        <v>1.61</v>
      </c>
    </row>
    <row r="9" spans="1:4" ht="46.5" customHeight="1" x14ac:dyDescent="0.25">
      <c r="A9" s="10" t="s">
        <v>13</v>
      </c>
      <c r="B9" s="11" t="s">
        <v>14</v>
      </c>
      <c r="C9" s="12">
        <f t="shared" si="0"/>
        <v>0</v>
      </c>
      <c r="D9" s="13">
        <v>0</v>
      </c>
    </row>
    <row r="10" spans="1:4" ht="20.100000000000001" customHeight="1" x14ac:dyDescent="0.25">
      <c r="A10" s="14" t="s">
        <v>15</v>
      </c>
      <c r="B10" s="15" t="s">
        <v>16</v>
      </c>
      <c r="C10" s="8">
        <f t="shared" si="0"/>
        <v>2163346.0992000001</v>
      </c>
      <c r="D10" s="9">
        <f>D11+D18+D22+D28</f>
        <v>11.44</v>
      </c>
    </row>
    <row r="11" spans="1:4" ht="20.100000000000001" customHeight="1" x14ac:dyDescent="0.25">
      <c r="A11" s="16" t="s">
        <v>17</v>
      </c>
      <c r="B11" s="15" t="s">
        <v>18</v>
      </c>
      <c r="C11" s="8">
        <f t="shared" si="0"/>
        <v>576766.22399999993</v>
      </c>
      <c r="D11" s="9">
        <f>SUM(D12:D17)</f>
        <v>3.05</v>
      </c>
    </row>
    <row r="12" spans="1:4" ht="20.100000000000001" customHeight="1" x14ac:dyDescent="0.25">
      <c r="A12" s="17" t="s">
        <v>19</v>
      </c>
      <c r="B12" s="18" t="s">
        <v>20</v>
      </c>
      <c r="C12" s="12">
        <f t="shared" si="0"/>
        <v>312021.07199999999</v>
      </c>
      <c r="D12" s="13">
        <v>1.65</v>
      </c>
    </row>
    <row r="13" spans="1:4" ht="20.100000000000001" customHeight="1" x14ac:dyDescent="0.25">
      <c r="A13" s="17" t="s">
        <v>21</v>
      </c>
      <c r="B13" s="18" t="s">
        <v>22</v>
      </c>
      <c r="C13" s="12">
        <f t="shared" si="0"/>
        <v>9455.1840000000011</v>
      </c>
      <c r="D13" s="13">
        <v>0.05</v>
      </c>
    </row>
    <row r="14" spans="1:4" ht="20.100000000000001" customHeight="1" x14ac:dyDescent="0.25">
      <c r="A14" s="17" t="s">
        <v>23</v>
      </c>
      <c r="B14" s="18" t="s">
        <v>24</v>
      </c>
      <c r="C14" s="12">
        <f t="shared" si="0"/>
        <v>208014.04800000001</v>
      </c>
      <c r="D14" s="13">
        <v>1.1000000000000001</v>
      </c>
    </row>
    <row r="15" spans="1:4" ht="20.100000000000001" customHeight="1" x14ac:dyDescent="0.25">
      <c r="A15" s="17" t="s">
        <v>25</v>
      </c>
      <c r="B15" s="18" t="s">
        <v>26</v>
      </c>
      <c r="C15" s="12">
        <f t="shared" si="0"/>
        <v>37820.736000000004</v>
      </c>
      <c r="D15" s="13">
        <v>0.2</v>
      </c>
    </row>
    <row r="16" spans="1:4" ht="20.100000000000001" customHeight="1" x14ac:dyDescent="0.25">
      <c r="A16" s="17" t="s">
        <v>27</v>
      </c>
      <c r="B16" s="18" t="s">
        <v>28</v>
      </c>
      <c r="C16" s="12">
        <f t="shared" si="0"/>
        <v>9455.1840000000011</v>
      </c>
      <c r="D16" s="13">
        <v>0.05</v>
      </c>
    </row>
    <row r="17" spans="1:8" ht="20.100000000000001" customHeight="1" x14ac:dyDescent="0.25">
      <c r="A17" s="17" t="s">
        <v>29</v>
      </c>
      <c r="B17" s="18" t="s">
        <v>30</v>
      </c>
      <c r="C17" s="12">
        <f t="shared" si="0"/>
        <v>0</v>
      </c>
      <c r="D17" s="13">
        <v>0</v>
      </c>
    </row>
    <row r="18" spans="1:8" ht="20.100000000000001" customHeight="1" x14ac:dyDescent="0.25">
      <c r="A18" s="16" t="s">
        <v>31</v>
      </c>
      <c r="B18" s="19" t="s">
        <v>32</v>
      </c>
      <c r="C18" s="8">
        <f t="shared" si="0"/>
        <v>349841.80800000002</v>
      </c>
      <c r="D18" s="9">
        <f>SUM(D19:D21)</f>
        <v>1.85</v>
      </c>
    </row>
    <row r="19" spans="1:8" ht="20.100000000000001" customHeight="1" x14ac:dyDescent="0.25">
      <c r="A19" s="17" t="s">
        <v>33</v>
      </c>
      <c r="B19" s="18" t="s">
        <v>34</v>
      </c>
      <c r="C19" s="12">
        <f t="shared" si="0"/>
        <v>321476.25599999999</v>
      </c>
      <c r="D19" s="13">
        <v>1.7</v>
      </c>
    </row>
    <row r="20" spans="1:8" ht="20.100000000000001" customHeight="1" x14ac:dyDescent="0.25">
      <c r="A20" s="17" t="s">
        <v>35</v>
      </c>
      <c r="B20" s="18" t="s">
        <v>36</v>
      </c>
      <c r="C20" s="12">
        <f t="shared" si="0"/>
        <v>9455.1840000000011</v>
      </c>
      <c r="D20" s="13">
        <v>0.05</v>
      </c>
    </row>
    <row r="21" spans="1:8" ht="20.100000000000001" customHeight="1" x14ac:dyDescent="0.25">
      <c r="A21" s="17" t="s">
        <v>37</v>
      </c>
      <c r="B21" s="20" t="s">
        <v>38</v>
      </c>
      <c r="C21" s="12">
        <f t="shared" si="0"/>
        <v>18910.368000000002</v>
      </c>
      <c r="D21" s="13">
        <v>0.1</v>
      </c>
    </row>
    <row r="22" spans="1:8" ht="20.100000000000001" customHeight="1" x14ac:dyDescent="0.25">
      <c r="A22" s="16" t="s">
        <v>39</v>
      </c>
      <c r="B22" s="19" t="s">
        <v>40</v>
      </c>
      <c r="C22" s="8">
        <f t="shared" si="0"/>
        <v>1028724.0191999999</v>
      </c>
      <c r="D22" s="9">
        <f>SUM(D23:D27)</f>
        <v>5.4399999999999995</v>
      </c>
    </row>
    <row r="23" spans="1:8" ht="39.75" customHeight="1" x14ac:dyDescent="0.25">
      <c r="A23" s="17" t="s">
        <v>41</v>
      </c>
      <c r="B23" s="18" t="s">
        <v>42</v>
      </c>
      <c r="C23" s="12">
        <f t="shared" si="0"/>
        <v>321476.25599999999</v>
      </c>
      <c r="D23" s="13">
        <v>1.7</v>
      </c>
    </row>
    <row r="24" spans="1:8" ht="20.100000000000001" customHeight="1" x14ac:dyDescent="0.25">
      <c r="A24" s="17" t="s">
        <v>43</v>
      </c>
      <c r="B24" s="18" t="s">
        <v>44</v>
      </c>
      <c r="C24" s="12">
        <f t="shared" si="0"/>
        <v>0</v>
      </c>
      <c r="D24" s="13">
        <v>0</v>
      </c>
    </row>
    <row r="25" spans="1:8" ht="20.100000000000001" customHeight="1" x14ac:dyDescent="0.25">
      <c r="A25" s="17" t="s">
        <v>45</v>
      </c>
      <c r="B25" s="18" t="s">
        <v>46</v>
      </c>
      <c r="C25" s="12">
        <f t="shared" si="0"/>
        <v>132372.576</v>
      </c>
      <c r="D25" s="13">
        <v>0.7</v>
      </c>
    </row>
    <row r="26" spans="1:8" ht="20.100000000000001" customHeight="1" x14ac:dyDescent="0.25">
      <c r="A26" s="17" t="s">
        <v>47</v>
      </c>
      <c r="B26" s="18" t="s">
        <v>48</v>
      </c>
      <c r="C26" s="12">
        <f t="shared" si="0"/>
        <v>510579.93599999999</v>
      </c>
      <c r="D26" s="13">
        <v>2.7</v>
      </c>
    </row>
    <row r="27" spans="1:8" ht="28.5" customHeight="1" x14ac:dyDescent="0.25">
      <c r="A27" s="17" t="s">
        <v>49</v>
      </c>
      <c r="B27" s="18" t="s">
        <v>50</v>
      </c>
      <c r="C27" s="12">
        <f t="shared" si="0"/>
        <v>64295.251199999999</v>
      </c>
      <c r="D27" s="13">
        <v>0.34</v>
      </c>
    </row>
    <row r="28" spans="1:8" ht="20.100000000000001" customHeight="1" x14ac:dyDescent="0.25">
      <c r="A28" s="16" t="s">
        <v>51</v>
      </c>
      <c r="B28" s="7" t="s">
        <v>52</v>
      </c>
      <c r="C28" s="8">
        <f t="shared" si="0"/>
        <v>208014.04800000001</v>
      </c>
      <c r="D28" s="9">
        <v>1.1000000000000001</v>
      </c>
    </row>
    <row r="29" spans="1:8" ht="20.100000000000001" customHeight="1" x14ac:dyDescent="0.25">
      <c r="A29" s="14" t="s">
        <v>53</v>
      </c>
      <c r="B29" s="21" t="s">
        <v>54</v>
      </c>
      <c r="C29" s="8">
        <f t="shared" si="0"/>
        <v>293110.70400000003</v>
      </c>
      <c r="D29" s="22">
        <v>1.55</v>
      </c>
    </row>
    <row r="30" spans="1:8" ht="25.5" customHeight="1" x14ac:dyDescent="0.25">
      <c r="A30" s="23"/>
      <c r="B30" s="18" t="s">
        <v>55</v>
      </c>
      <c r="C30" s="8">
        <f t="shared" si="0"/>
        <v>3453033.1968</v>
      </c>
      <c r="D30" s="24">
        <f>D6+D10+D29</f>
        <v>18.260000000000002</v>
      </c>
    </row>
    <row r="31" spans="1:8" ht="61.5" customHeight="1" x14ac:dyDescent="0.25">
      <c r="A31" s="25"/>
      <c r="B31" s="26" t="s">
        <v>56</v>
      </c>
      <c r="C31" s="27"/>
      <c r="D31" s="27"/>
      <c r="H31" s="28"/>
    </row>
    <row r="33" spans="2:2" ht="25.5" customHeight="1" x14ac:dyDescent="0.25">
      <c r="B33" s="26" t="s">
        <v>57</v>
      </c>
    </row>
    <row r="34" spans="2:2" ht="25.5" customHeight="1" x14ac:dyDescent="0.25">
      <c r="B34" s="26" t="s">
        <v>58</v>
      </c>
    </row>
    <row r="35" spans="2:2" ht="25.5" customHeight="1" x14ac:dyDescent="0.25">
      <c r="B35" s="26" t="s">
        <v>57</v>
      </c>
    </row>
    <row r="36" spans="2:2" ht="25.5" customHeight="1" x14ac:dyDescent="0.25">
      <c r="B36" s="26" t="s">
        <v>58</v>
      </c>
    </row>
    <row r="37" spans="2:2" ht="25.5" customHeight="1" x14ac:dyDescent="0.25">
      <c r="B37" s="26" t="s">
        <v>57</v>
      </c>
    </row>
    <row r="38" spans="2:2" ht="25.5" customHeight="1" x14ac:dyDescent="0.25">
      <c r="B38" s="26" t="s">
        <v>58</v>
      </c>
    </row>
    <row r="39" spans="2:2" ht="25.5" customHeight="1" x14ac:dyDescent="0.25">
      <c r="B39" s="26" t="s">
        <v>57</v>
      </c>
    </row>
    <row r="40" spans="2:2" ht="25.5" customHeight="1" x14ac:dyDescent="0.25">
      <c r="B40" s="26" t="s">
        <v>58</v>
      </c>
    </row>
    <row r="41" spans="2:2" ht="25.5" customHeight="1" x14ac:dyDescent="0.25">
      <c r="B41" s="26" t="s">
        <v>57</v>
      </c>
    </row>
    <row r="42" spans="2:2" ht="25.5" customHeight="1" x14ac:dyDescent="0.25">
      <c r="B42" s="26" t="s">
        <v>58</v>
      </c>
    </row>
  </sheetData>
  <mergeCells count="3">
    <mergeCell ref="A1:D1"/>
    <mergeCell ref="A2:D2"/>
    <mergeCell ref="A3:D3"/>
  </mergeCells>
  <pageMargins left="7.874015748031496E-2" right="7.874015748031496E-2" top="0.19685039370078741" bottom="0.19685039370078741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Арх 4 тариф 2015</vt:lpstr>
      <vt:lpstr>'Арх 4 тариф 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Рочев Владислав Васильевич</dc:creator>
  <cp:lastModifiedBy>Рочев Владислав Васильевич</cp:lastModifiedBy>
  <dcterms:created xsi:type="dcterms:W3CDTF">2015-04-15T09:40:39Z</dcterms:created>
  <dcterms:modified xsi:type="dcterms:W3CDTF">2015-04-15T09:44:13Z</dcterms:modified>
</cp:coreProperties>
</file>